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45" windowWidth="19320" windowHeight="126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<sst xmlns="http://schemas.openxmlformats.org/spreadsheetml/2006/main" count="98" uniqueCount="86">
  <si>
    <t>Typ vyšetření v rámci benefitů pro zaměstnance</t>
  </si>
  <si>
    <t>Cena za 1 vyšetření v Kč bez DPH</t>
  </si>
  <si>
    <t>Celková cena za vyšetření odhadovaného počtu pacientů v Kč bez DPH</t>
  </si>
  <si>
    <t>Celkem</t>
  </si>
  <si>
    <t>České Budějovice</t>
  </si>
  <si>
    <t>EKG</t>
  </si>
  <si>
    <t>ultrazvuk prsou</t>
  </si>
  <si>
    <t>okultní krvácení do stolice</t>
  </si>
  <si>
    <t>ECHO</t>
  </si>
  <si>
    <t>UZ krkavic</t>
  </si>
  <si>
    <t>zátěžová ergometrie</t>
  </si>
  <si>
    <t>provedení klinického vyšetření – základní oční vyšetření, základní vyšetření svalově-kosterního aparátu</t>
  </si>
  <si>
    <t>provedení závěrečného rozhovoru při předání zprávy z výše uvedených preventivních vyšetření (vysvětlení výsledků a závěrů, informace o dalších krocích, jako např. předání výsledků registrujícímu praktickému lékaři)</t>
  </si>
  <si>
    <t>očkování - aplikace vybraných vakcín</t>
  </si>
  <si>
    <t>Laboratorní rozbor krve</t>
  </si>
  <si>
    <t>urea</t>
  </si>
  <si>
    <t>kreatinin</t>
  </si>
  <si>
    <t>kyselina močová</t>
  </si>
  <si>
    <t>moč chemicky + sediment</t>
  </si>
  <si>
    <t>glykemie</t>
  </si>
  <si>
    <t>test na štítnou žlázu fT4</t>
  </si>
  <si>
    <t>Celková cena v Kč bez DPH</t>
  </si>
  <si>
    <t>Cena za 1 úkon v Kč bez DPH</t>
  </si>
  <si>
    <t>vstupní prohlídka - kat. 1</t>
  </si>
  <si>
    <t>vstupní prohlídka - kat. 2</t>
  </si>
  <si>
    <t>vstupní prohlídka - riziko ohrožení zdraví</t>
  </si>
  <si>
    <t>vstupní prohlídka - kat. 2r, 3 a 4</t>
  </si>
  <si>
    <t xml:space="preserve">vstupní prohlídka - silniční zákon </t>
  </si>
  <si>
    <t>mimořádná prohlídka - kat. 1</t>
  </si>
  <si>
    <t>mimořádná prohlídka - kat. 2</t>
  </si>
  <si>
    <t>mimořádná prohlídka - riziko ohrožení zdraví</t>
  </si>
  <si>
    <t>mimořádná prohlídka - kat. 2r, 3 a 4</t>
  </si>
  <si>
    <t>mimořádná prohlídka - silniční zákon</t>
  </si>
  <si>
    <t>periodická/pravidelná prohlídka - kat. 1</t>
  </si>
  <si>
    <t>periodická/pravidelná prohlídka - kat. 2</t>
  </si>
  <si>
    <t>periodická/pravidelná prohlídka - ohrožení zdraví</t>
  </si>
  <si>
    <t>periodická/pravidelná prohlídka - kat. 2r, 3 a 4</t>
  </si>
  <si>
    <t>periodická/pravidelná prohlídka - silniční zákon</t>
  </si>
  <si>
    <t>výstupní prohlídka - kat. 1</t>
  </si>
  <si>
    <t>výstupní prohlídka - kat. 2</t>
  </si>
  <si>
    <t>výstupní prohlídka - ohrožení zdraví</t>
  </si>
  <si>
    <t>výstupní prohlídka - kat. 2r, 3 a 4</t>
  </si>
  <si>
    <t>výstupní prohlídka - silniční zákon</t>
  </si>
  <si>
    <t>Audio</t>
  </si>
  <si>
    <t>oční vyšetření základní</t>
  </si>
  <si>
    <t>oční vyšetření HRT</t>
  </si>
  <si>
    <t>ORL vyšetření</t>
  </si>
  <si>
    <t>Celkový počet zaměstnanců na územních pracovištích</t>
  </si>
  <si>
    <t>X</t>
  </si>
  <si>
    <t>x</t>
  </si>
  <si>
    <t>Další pracovně lékařské služby</t>
  </si>
  <si>
    <t>Počet dohledů celkem</t>
  </si>
  <si>
    <t>školení vybraných zaměstnanců v poskytování první pomoci a doporučování rozsahu vybavení lékárniček první pomoci (cena za 1 školení)</t>
  </si>
  <si>
    <t>poradenství v oblasti pracovnělékařských služeb dle vyhlášky č. 79/2013 
(60 min.)</t>
  </si>
  <si>
    <t>Celková nabídková cena v Kč bez DPH</t>
  </si>
  <si>
    <t>* některé výkony nebo jejich části pro zaměstnance ČNB mohou být poskytovateli hrazeny zdravotními pojišťovnami z benefitních programů</t>
  </si>
  <si>
    <r>
      <t>odběr krve (</t>
    </r>
    <r>
      <rPr>
        <i/>
        <sz val="12"/>
        <color theme="1"/>
        <rFont val="Times New Roman"/>
        <family val="1"/>
      </rPr>
      <t>vyhodnocení výsledků v laboratoři dodavatel nacení v tabulce níže</t>
    </r>
    <r>
      <rPr>
        <sz val="12"/>
        <color theme="1"/>
        <rFont val="Times New Roman"/>
        <family val="1"/>
      </rPr>
      <t>)</t>
    </r>
  </si>
  <si>
    <t>CENOVÁ TABULKA PRO 3. ČÁST ZAKÁZKY</t>
  </si>
  <si>
    <t>Příloha č. 4 poptávky</t>
  </si>
  <si>
    <t>Odhadovaný počet pacientů</t>
  </si>
  <si>
    <t xml:space="preserve">Odhadovaný počet pacientů </t>
  </si>
  <si>
    <t>Odhadovaný počet dohledů na jednotlivých pracovištích</t>
  </si>
  <si>
    <t>Zdravotní péče v rámci benefitů pro zaměstnance (čl. III smlouvy)</t>
  </si>
  <si>
    <t>Pracovně lékařské služby (čl. II smlouvy)</t>
  </si>
  <si>
    <t>Pracovně lékařské služby pro lokalitu České Budějovice</t>
  </si>
  <si>
    <t>ultrazvuk břicha - horní polovina těla</t>
  </si>
  <si>
    <t>ultrazvuk břicha - dolní polovina těla</t>
  </si>
  <si>
    <t>vyšetření prostaty - vyšetření lékařem</t>
  </si>
  <si>
    <r>
      <t>vyšetření prostaty - ultrazvuk</t>
    </r>
  </si>
  <si>
    <t>oční vyšetření - vyšetření vizu</t>
  </si>
  <si>
    <t>oční vyšetření - oční pozadí</t>
  </si>
  <si>
    <t>oční vyšetření - nitrooční tlak</t>
  </si>
  <si>
    <t>pohovor s psychologem (60 minut)</t>
  </si>
  <si>
    <r>
      <t xml:space="preserve">provedení vstupního rozhovoru </t>
    </r>
    <r>
      <rPr>
        <sz val="12"/>
        <color theme="1"/>
        <rFont val="Times New Roman"/>
        <family val="1"/>
      </rPr>
      <t>lékařem v oboru všeobecného praktického lékařství (obsahem vstupního rozhovoru je zjištění aktuálního zdravotního stavu zaměstnance, anamnéza a další důležité informace pro provedení sady preventivních vyšetření)</t>
    </r>
  </si>
  <si>
    <t>krevní obraz základní</t>
  </si>
  <si>
    <r>
      <t xml:space="preserve">jaterní testy - </t>
    </r>
    <r>
      <rPr>
        <sz val="11"/>
        <color theme="1"/>
        <rFont val="Calibri"/>
        <family val="2"/>
        <scheme val="minor"/>
      </rPr>
      <t>ALT</t>
    </r>
  </si>
  <si>
    <r>
      <t xml:space="preserve">jaterní testy - </t>
    </r>
    <r>
      <rPr>
        <sz val="11"/>
        <color theme="1"/>
        <rFont val="Calibri"/>
        <family val="2"/>
        <scheme val="minor"/>
      </rPr>
      <t>AST</t>
    </r>
  </si>
  <si>
    <r>
      <t xml:space="preserve">jaterní testy - </t>
    </r>
    <r>
      <rPr>
        <sz val="11"/>
        <color theme="1"/>
        <rFont val="Calibri"/>
        <family val="2"/>
        <scheme val="minor"/>
      </rPr>
      <t>ALP</t>
    </r>
  </si>
  <si>
    <r>
      <t xml:space="preserve">jaterní testy - </t>
    </r>
    <r>
      <rPr>
        <sz val="11"/>
        <color theme="1"/>
        <rFont val="Calibri"/>
        <family val="2"/>
        <scheme val="minor"/>
      </rPr>
      <t>GMT</t>
    </r>
  </si>
  <si>
    <t xml:space="preserve">cholesterol celkový </t>
  </si>
  <si>
    <t>LDL</t>
  </si>
  <si>
    <t>HDL</t>
  </si>
  <si>
    <t>TG</t>
  </si>
  <si>
    <t>fPSA</t>
  </si>
  <si>
    <t xml:space="preserve">PSA </t>
  </si>
  <si>
    <r>
      <t>dohled na pracovišti (zejména pravidelné kontroly pracovišť, zaměřené na podmínky při práci, týkající se fyzikálních, chemických a biologických faktorů, ergonomie a režimu práce s hodnocením rizik při práci včetně písemné zprávy o výsledcích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</si>
</sst>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u val="single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2" fontId="0" fillId="2" borderId="12" xfId="0" applyNumberForma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2" fontId="0" fillId="2" borderId="14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0" fillId="2" borderId="19" xfId="0" applyNumberForma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/>
    <xf numFmtId="2" fontId="0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2" fontId="0" fillId="0" borderId="2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center" wrapText="1"/>
    </xf>
    <xf numFmtId="0" fontId="0" fillId="3" borderId="22" xfId="0" applyFill="1" applyBorder="1" applyAlignment="1">
      <alignment horizontal="center" vertical="center"/>
    </xf>
    <xf numFmtId="2" fontId="0" fillId="3" borderId="30" xfId="0" applyNumberForma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0" fillId="0" borderId="30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2" fontId="0" fillId="0" borderId="34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23" xfId="0" applyFont="1" applyBorder="1" applyAlignment="1">
      <alignment wrapText="1"/>
    </xf>
    <xf numFmtId="164" fontId="9" fillId="0" borderId="2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2" fontId="0" fillId="2" borderId="28" xfId="0" applyNumberFormat="1" applyFill="1" applyBorder="1" applyAlignment="1">
      <alignment horizontal="center" vertical="center"/>
    </xf>
    <xf numFmtId="2" fontId="0" fillId="2" borderId="47" xfId="0" applyNumberFormat="1" applyFont="1" applyFill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workbookViewId="0" topLeftCell="A82">
      <selection activeCell="K93" sqref="K93"/>
    </sheetView>
  </sheetViews>
  <sheetFormatPr defaultColWidth="9.140625" defaultRowHeight="15"/>
  <cols>
    <col min="1" max="1" width="35.57421875" style="0" customWidth="1"/>
    <col min="2" max="2" width="28.00390625" style="0" customWidth="1"/>
    <col min="3" max="3" width="14.28125" style="0" customWidth="1"/>
    <col min="4" max="4" width="14.7109375" style="0" customWidth="1"/>
    <col min="5" max="5" width="23.8515625" style="0" customWidth="1"/>
  </cols>
  <sheetData>
    <row r="1" ht="15.75" thickBot="1">
      <c r="E1" t="s">
        <v>58</v>
      </c>
    </row>
    <row r="2" spans="1:5" ht="21.75" thickBot="1">
      <c r="A2" s="73" t="s">
        <v>57</v>
      </c>
      <c r="B2" s="74"/>
      <c r="C2" s="74"/>
      <c r="D2" s="74"/>
      <c r="E2" s="75"/>
    </row>
    <row r="3" ht="15">
      <c r="E3" s="2"/>
    </row>
    <row r="4" ht="21" thickBot="1">
      <c r="A4" s="1" t="s">
        <v>62</v>
      </c>
    </row>
    <row r="5" spans="1:5" ht="28.5" customHeight="1">
      <c r="A5" s="78" t="s">
        <v>0</v>
      </c>
      <c r="B5" s="80" t="s">
        <v>1</v>
      </c>
      <c r="C5" s="82" t="s">
        <v>59</v>
      </c>
      <c r="D5" s="83"/>
      <c r="E5" s="84" t="s">
        <v>2</v>
      </c>
    </row>
    <row r="6" spans="1:5" ht="30.75" thickBot="1">
      <c r="A6" s="79"/>
      <c r="B6" s="81"/>
      <c r="C6" s="3" t="s">
        <v>3</v>
      </c>
      <c r="D6" s="4" t="s">
        <v>4</v>
      </c>
      <c r="E6" s="85"/>
    </row>
    <row r="7" spans="1:5" ht="15.75">
      <c r="A7" s="5" t="s">
        <v>5</v>
      </c>
      <c r="B7" s="6"/>
      <c r="C7" s="7">
        <f aca="true" t="shared" si="0" ref="C7:C25">SUM(D7:D7)</f>
        <v>7</v>
      </c>
      <c r="D7" s="8">
        <v>7</v>
      </c>
      <c r="E7" s="9">
        <f aca="true" t="shared" si="1" ref="E7:E25">B7*C7</f>
        <v>0</v>
      </c>
    </row>
    <row r="8" spans="1:5" ht="15.75" customHeight="1">
      <c r="A8" s="66" t="s">
        <v>65</v>
      </c>
      <c r="B8" s="10"/>
      <c r="C8" s="11">
        <f t="shared" si="0"/>
        <v>7</v>
      </c>
      <c r="D8" s="12">
        <v>7</v>
      </c>
      <c r="E8" s="13">
        <f t="shared" si="1"/>
        <v>0</v>
      </c>
    </row>
    <row r="9" spans="1:5" ht="15.75" customHeight="1">
      <c r="A9" s="66" t="s">
        <v>66</v>
      </c>
      <c r="B9" s="10"/>
      <c r="C9" s="11">
        <f t="shared" si="0"/>
        <v>7</v>
      </c>
      <c r="D9" s="12">
        <v>7</v>
      </c>
      <c r="E9" s="13">
        <f t="shared" si="1"/>
        <v>0</v>
      </c>
    </row>
    <row r="10" spans="1:5" ht="15.75">
      <c r="A10" s="14" t="s">
        <v>6</v>
      </c>
      <c r="B10" s="10"/>
      <c r="C10" s="11">
        <f t="shared" si="0"/>
        <v>4</v>
      </c>
      <c r="D10" s="12">
        <v>4</v>
      </c>
      <c r="E10" s="13">
        <f t="shared" si="1"/>
        <v>0</v>
      </c>
    </row>
    <row r="11" spans="1:5" ht="30.75" customHeight="1">
      <c r="A11" s="66" t="s">
        <v>67</v>
      </c>
      <c r="B11" s="10"/>
      <c r="C11" s="11">
        <f t="shared" si="0"/>
        <v>3</v>
      </c>
      <c r="D11" s="12">
        <v>3</v>
      </c>
      <c r="E11" s="13">
        <f t="shared" si="1"/>
        <v>0</v>
      </c>
    </row>
    <row r="12" spans="1:5" ht="30.75" customHeight="1">
      <c r="A12" s="66" t="s">
        <v>68</v>
      </c>
      <c r="B12" s="10"/>
      <c r="C12" s="11">
        <f t="shared" si="0"/>
        <v>3</v>
      </c>
      <c r="D12" s="12">
        <v>3</v>
      </c>
      <c r="E12" s="13">
        <f t="shared" si="1"/>
        <v>0</v>
      </c>
    </row>
    <row r="13" spans="1:5" ht="30.75" customHeight="1">
      <c r="A13" s="14" t="s">
        <v>7</v>
      </c>
      <c r="B13" s="10"/>
      <c r="C13" s="11">
        <f t="shared" si="0"/>
        <v>7</v>
      </c>
      <c r="D13" s="12">
        <v>7</v>
      </c>
      <c r="E13" s="13">
        <f t="shared" si="1"/>
        <v>0</v>
      </c>
    </row>
    <row r="14" spans="1:5" ht="15.75">
      <c r="A14" s="14" t="s">
        <v>8</v>
      </c>
      <c r="B14" s="10"/>
      <c r="C14" s="11">
        <f t="shared" si="0"/>
        <v>7</v>
      </c>
      <c r="D14" s="12">
        <v>7</v>
      </c>
      <c r="E14" s="13">
        <f t="shared" si="1"/>
        <v>0</v>
      </c>
    </row>
    <row r="15" spans="1:5" ht="30" customHeight="1">
      <c r="A15" s="14" t="s">
        <v>9</v>
      </c>
      <c r="B15" s="10"/>
      <c r="C15" s="11">
        <f t="shared" si="0"/>
        <v>7</v>
      </c>
      <c r="D15" s="12">
        <v>7</v>
      </c>
      <c r="E15" s="13">
        <f t="shared" si="1"/>
        <v>0</v>
      </c>
    </row>
    <row r="16" spans="1:5" ht="48.75" customHeight="1">
      <c r="A16" s="66" t="s">
        <v>69</v>
      </c>
      <c r="B16" s="10"/>
      <c r="C16" s="11">
        <f t="shared" si="0"/>
        <v>7</v>
      </c>
      <c r="D16" s="12">
        <v>7</v>
      </c>
      <c r="E16" s="13">
        <f t="shared" si="1"/>
        <v>0</v>
      </c>
    </row>
    <row r="17" spans="1:5" ht="48.75" customHeight="1">
      <c r="A17" s="66" t="s">
        <v>70</v>
      </c>
      <c r="B17" s="10"/>
      <c r="C17" s="11">
        <f t="shared" si="0"/>
        <v>7</v>
      </c>
      <c r="D17" s="12">
        <v>7</v>
      </c>
      <c r="E17" s="13">
        <f t="shared" si="1"/>
        <v>0</v>
      </c>
    </row>
    <row r="18" spans="1:5" ht="48.75" customHeight="1">
      <c r="A18" s="66" t="s">
        <v>71</v>
      </c>
      <c r="B18" s="10"/>
      <c r="C18" s="11">
        <f t="shared" si="0"/>
        <v>7</v>
      </c>
      <c r="D18" s="12">
        <v>7</v>
      </c>
      <c r="E18" s="13">
        <f t="shared" si="1"/>
        <v>0</v>
      </c>
    </row>
    <row r="19" spans="1:5" ht="48.75" customHeight="1">
      <c r="A19" s="15" t="s">
        <v>10</v>
      </c>
      <c r="B19" s="10"/>
      <c r="C19" s="11">
        <f t="shared" si="0"/>
        <v>4</v>
      </c>
      <c r="D19" s="12">
        <v>4</v>
      </c>
      <c r="E19" s="13">
        <f t="shared" si="1"/>
        <v>0</v>
      </c>
    </row>
    <row r="20" spans="1:5" ht="33.75" customHeight="1">
      <c r="A20" s="67" t="s">
        <v>72</v>
      </c>
      <c r="B20" s="10"/>
      <c r="C20" s="11">
        <f t="shared" si="0"/>
        <v>1</v>
      </c>
      <c r="D20" s="12">
        <v>1</v>
      </c>
      <c r="E20" s="13">
        <f t="shared" si="1"/>
        <v>0</v>
      </c>
    </row>
    <row r="21" spans="1:5" ht="126">
      <c r="A21" s="14" t="s">
        <v>73</v>
      </c>
      <c r="B21" s="10"/>
      <c r="C21" s="11">
        <f t="shared" si="0"/>
        <v>7</v>
      </c>
      <c r="D21" s="12">
        <v>7</v>
      </c>
      <c r="E21" s="13">
        <f t="shared" si="1"/>
        <v>0</v>
      </c>
    </row>
    <row r="22" spans="1:5" ht="75" customHeight="1">
      <c r="A22" s="14" t="s">
        <v>11</v>
      </c>
      <c r="B22" s="10"/>
      <c r="C22" s="11">
        <f t="shared" si="0"/>
        <v>7</v>
      </c>
      <c r="D22" s="12">
        <v>7</v>
      </c>
      <c r="E22" s="13">
        <f t="shared" si="1"/>
        <v>0</v>
      </c>
    </row>
    <row r="23" spans="1:5" ht="100.5" customHeight="1">
      <c r="A23" s="14" t="s">
        <v>12</v>
      </c>
      <c r="B23" s="10"/>
      <c r="C23" s="11">
        <f t="shared" si="0"/>
        <v>7</v>
      </c>
      <c r="D23" s="12">
        <v>7</v>
      </c>
      <c r="E23" s="13">
        <f t="shared" si="1"/>
        <v>0</v>
      </c>
    </row>
    <row r="24" spans="1:5" ht="50.1" customHeight="1">
      <c r="A24" s="14" t="s">
        <v>56</v>
      </c>
      <c r="B24" s="16"/>
      <c r="C24" s="11">
        <f t="shared" si="0"/>
        <v>7</v>
      </c>
      <c r="D24" s="12">
        <v>7</v>
      </c>
      <c r="E24" s="13">
        <f t="shared" si="1"/>
        <v>0</v>
      </c>
    </row>
    <row r="25" spans="1:5" ht="30" customHeight="1" thickBot="1">
      <c r="A25" s="17" t="s">
        <v>13</v>
      </c>
      <c r="B25" s="18"/>
      <c r="C25" s="19">
        <f t="shared" si="0"/>
        <v>5</v>
      </c>
      <c r="D25" s="20">
        <v>5</v>
      </c>
      <c r="E25" s="21">
        <f t="shared" si="1"/>
        <v>0</v>
      </c>
    </row>
    <row r="26" spans="1:5" ht="15.75" customHeight="1" thickBot="1">
      <c r="A26" s="86" t="s">
        <v>21</v>
      </c>
      <c r="B26" s="87"/>
      <c r="C26" s="88"/>
      <c r="D26" s="88"/>
      <c r="E26" s="97">
        <f>SUM(E7:E25)</f>
        <v>0</v>
      </c>
    </row>
    <row r="27" spans="1:5" ht="15.75" customHeight="1" thickBot="1">
      <c r="A27" s="22"/>
      <c r="B27" s="22"/>
      <c r="C27" s="22"/>
      <c r="D27" s="23"/>
      <c r="E27" s="24"/>
    </row>
    <row r="28" spans="1:5" ht="15" customHeight="1">
      <c r="A28" s="89" t="s">
        <v>14</v>
      </c>
      <c r="B28" s="80" t="s">
        <v>1</v>
      </c>
      <c r="C28" s="91" t="s">
        <v>60</v>
      </c>
      <c r="D28" s="92"/>
      <c r="E28" s="76" t="s">
        <v>2</v>
      </c>
    </row>
    <row r="29" spans="1:5" ht="30.75" customHeight="1" thickBot="1">
      <c r="A29" s="90"/>
      <c r="B29" s="81"/>
      <c r="C29" s="25" t="s">
        <v>3</v>
      </c>
      <c r="D29" s="26" t="s">
        <v>4</v>
      </c>
      <c r="E29" s="77"/>
    </row>
    <row r="30" spans="1:5" ht="15" customHeight="1">
      <c r="A30" s="68" t="s">
        <v>74</v>
      </c>
      <c r="B30" s="27"/>
      <c r="C30" s="28">
        <f aca="true" t="shared" si="2" ref="C30:C46">SUM(D30:D30)</f>
        <v>7</v>
      </c>
      <c r="D30" s="29">
        <v>7</v>
      </c>
      <c r="E30" s="30">
        <f aca="true" t="shared" si="3" ref="E30:E46">B30*C30</f>
        <v>0</v>
      </c>
    </row>
    <row r="31" spans="1:5" s="34" customFormat="1" ht="15" customHeight="1">
      <c r="A31" s="69" t="s">
        <v>15</v>
      </c>
      <c r="B31" s="32"/>
      <c r="C31" s="28">
        <f t="shared" si="2"/>
        <v>7</v>
      </c>
      <c r="D31" s="31">
        <v>7</v>
      </c>
      <c r="E31" s="33">
        <f t="shared" si="3"/>
        <v>0</v>
      </c>
    </row>
    <row r="32" spans="1:5" s="34" customFormat="1" ht="15" customHeight="1">
      <c r="A32" s="69" t="s">
        <v>16</v>
      </c>
      <c r="B32" s="32"/>
      <c r="C32" s="28">
        <f t="shared" si="2"/>
        <v>7</v>
      </c>
      <c r="D32" s="31">
        <v>7</v>
      </c>
      <c r="E32" s="33">
        <f t="shared" si="3"/>
        <v>0</v>
      </c>
    </row>
    <row r="33" spans="1:5" s="34" customFormat="1" ht="15" customHeight="1">
      <c r="A33" s="69" t="s">
        <v>17</v>
      </c>
      <c r="B33" s="32"/>
      <c r="C33" s="28">
        <f t="shared" si="2"/>
        <v>7</v>
      </c>
      <c r="D33" s="31">
        <v>7</v>
      </c>
      <c r="E33" s="33">
        <f t="shared" si="3"/>
        <v>0</v>
      </c>
    </row>
    <row r="34" spans="1:5" s="34" customFormat="1" ht="15" customHeight="1">
      <c r="A34" s="69" t="s">
        <v>18</v>
      </c>
      <c r="B34" s="32"/>
      <c r="C34" s="28">
        <f t="shared" si="2"/>
        <v>7</v>
      </c>
      <c r="D34" s="31">
        <v>7</v>
      </c>
      <c r="E34" s="33">
        <f t="shared" si="3"/>
        <v>0</v>
      </c>
    </row>
    <row r="35" spans="1:5" ht="15" customHeight="1">
      <c r="A35" s="70" t="s">
        <v>75</v>
      </c>
      <c r="B35" s="32"/>
      <c r="C35" s="28">
        <f t="shared" si="2"/>
        <v>7</v>
      </c>
      <c r="D35" s="31">
        <v>7</v>
      </c>
      <c r="E35" s="13">
        <f t="shared" si="3"/>
        <v>0</v>
      </c>
    </row>
    <row r="36" spans="1:5" ht="15" customHeight="1">
      <c r="A36" s="70" t="s">
        <v>76</v>
      </c>
      <c r="B36" s="32"/>
      <c r="C36" s="28">
        <f t="shared" si="2"/>
        <v>7</v>
      </c>
      <c r="D36" s="31">
        <v>7</v>
      </c>
      <c r="E36" s="13">
        <f t="shared" si="3"/>
        <v>0</v>
      </c>
    </row>
    <row r="37" spans="1:5" ht="15" customHeight="1">
      <c r="A37" s="70" t="s">
        <v>77</v>
      </c>
      <c r="B37" s="32"/>
      <c r="C37" s="28">
        <f t="shared" si="2"/>
        <v>7</v>
      </c>
      <c r="D37" s="31">
        <v>7</v>
      </c>
      <c r="E37" s="13">
        <f t="shared" si="3"/>
        <v>0</v>
      </c>
    </row>
    <row r="38" spans="1:5" ht="27" customHeight="1">
      <c r="A38" s="70" t="s">
        <v>78</v>
      </c>
      <c r="B38" s="32"/>
      <c r="C38" s="28">
        <f t="shared" si="2"/>
        <v>7</v>
      </c>
      <c r="D38" s="31">
        <v>7</v>
      </c>
      <c r="E38" s="13">
        <f t="shared" si="3"/>
        <v>0</v>
      </c>
    </row>
    <row r="39" spans="1:5" ht="15">
      <c r="A39" s="71" t="s">
        <v>19</v>
      </c>
      <c r="B39" s="32"/>
      <c r="C39" s="28">
        <f t="shared" si="2"/>
        <v>7</v>
      </c>
      <c r="D39" s="31">
        <v>7</v>
      </c>
      <c r="E39" s="13">
        <f t="shared" si="3"/>
        <v>0</v>
      </c>
    </row>
    <row r="40" spans="1:5" ht="15">
      <c r="A40" s="71" t="s">
        <v>20</v>
      </c>
      <c r="B40" s="32"/>
      <c r="C40" s="28">
        <f t="shared" si="2"/>
        <v>7</v>
      </c>
      <c r="D40" s="31">
        <v>7</v>
      </c>
      <c r="E40" s="13">
        <f t="shared" si="3"/>
        <v>0</v>
      </c>
    </row>
    <row r="41" spans="1:5" ht="15">
      <c r="A41" s="71" t="s">
        <v>79</v>
      </c>
      <c r="B41" s="32"/>
      <c r="C41" s="28">
        <f t="shared" si="2"/>
        <v>7</v>
      </c>
      <c r="D41" s="31">
        <v>7</v>
      </c>
      <c r="E41" s="13">
        <f t="shared" si="3"/>
        <v>0</v>
      </c>
    </row>
    <row r="42" spans="1:5" ht="15">
      <c r="A42" s="71" t="s">
        <v>80</v>
      </c>
      <c r="B42" s="32"/>
      <c r="C42" s="28">
        <f t="shared" si="2"/>
        <v>7</v>
      </c>
      <c r="D42" s="31">
        <v>7</v>
      </c>
      <c r="E42" s="13">
        <f t="shared" si="3"/>
        <v>0</v>
      </c>
    </row>
    <row r="43" spans="1:5" ht="15">
      <c r="A43" s="71" t="s">
        <v>81</v>
      </c>
      <c r="B43" s="32"/>
      <c r="C43" s="28">
        <f t="shared" si="2"/>
        <v>7</v>
      </c>
      <c r="D43" s="31">
        <v>7</v>
      </c>
      <c r="E43" s="13">
        <f t="shared" si="3"/>
        <v>0</v>
      </c>
    </row>
    <row r="44" spans="1:5" ht="15">
      <c r="A44" s="71" t="s">
        <v>82</v>
      </c>
      <c r="B44" s="95"/>
      <c r="C44" s="28">
        <f t="shared" si="2"/>
        <v>7</v>
      </c>
      <c r="D44" s="31">
        <v>7</v>
      </c>
      <c r="E44" s="13">
        <f t="shared" si="3"/>
        <v>0</v>
      </c>
    </row>
    <row r="45" spans="1:5" s="34" customFormat="1" ht="15" customHeight="1">
      <c r="A45" s="69" t="s">
        <v>84</v>
      </c>
      <c r="B45" s="32"/>
      <c r="C45" s="28">
        <f t="shared" si="2"/>
        <v>7</v>
      </c>
      <c r="D45" s="31">
        <v>7</v>
      </c>
      <c r="E45" s="35">
        <f t="shared" si="3"/>
        <v>0</v>
      </c>
    </row>
    <row r="46" spans="1:5" s="34" customFormat="1" ht="15.75" customHeight="1" thickBot="1">
      <c r="A46" s="72" t="s">
        <v>83</v>
      </c>
      <c r="B46" s="96"/>
      <c r="C46" s="28">
        <f t="shared" si="2"/>
        <v>3</v>
      </c>
      <c r="D46" s="36">
        <v>3</v>
      </c>
      <c r="E46" s="35">
        <f t="shared" si="3"/>
        <v>0</v>
      </c>
    </row>
    <row r="47" spans="1:5" ht="15.75" customHeight="1" thickBot="1">
      <c r="A47" s="37" t="s">
        <v>21</v>
      </c>
      <c r="B47" s="65"/>
      <c r="C47" s="38"/>
      <c r="D47" s="39"/>
      <c r="E47" s="40">
        <f>SUM(E30:E46)</f>
        <v>0</v>
      </c>
    </row>
    <row r="48" spans="1:5" ht="15" customHeight="1">
      <c r="A48" s="22"/>
      <c r="B48" s="22"/>
      <c r="C48" s="22"/>
      <c r="D48" s="23"/>
      <c r="E48" s="24"/>
    </row>
    <row r="49" ht="20.25" customHeight="1">
      <c r="A49" s="1" t="s">
        <v>63</v>
      </c>
    </row>
    <row r="50" ht="15.75" customHeight="1" thickBot="1"/>
    <row r="51" spans="1:5" ht="33.75" customHeight="1">
      <c r="A51" s="89" t="s">
        <v>64</v>
      </c>
      <c r="B51" s="76" t="s">
        <v>22</v>
      </c>
      <c r="C51" s="93" t="s">
        <v>59</v>
      </c>
      <c r="D51" s="83"/>
      <c r="E51" s="84" t="s">
        <v>2</v>
      </c>
    </row>
    <row r="52" spans="1:5" ht="51" customHeight="1" thickBot="1">
      <c r="A52" s="90"/>
      <c r="B52" s="77"/>
      <c r="C52" s="25" t="s">
        <v>3</v>
      </c>
      <c r="D52" s="4" t="s">
        <v>4</v>
      </c>
      <c r="E52" s="94"/>
    </row>
    <row r="53" spans="1:5" ht="24.95" customHeight="1">
      <c r="A53" s="41" t="s">
        <v>23</v>
      </c>
      <c r="B53" s="32"/>
      <c r="C53" s="42">
        <f>D53</f>
        <v>5</v>
      </c>
      <c r="D53" s="43">
        <v>5</v>
      </c>
      <c r="E53" s="44">
        <f aca="true" t="shared" si="4" ref="E53:E77">B53*C53</f>
        <v>0</v>
      </c>
    </row>
    <row r="54" spans="1:5" ht="24.95" customHeight="1">
      <c r="A54" s="14" t="s">
        <v>24</v>
      </c>
      <c r="B54" s="32"/>
      <c r="C54" s="42">
        <f aca="true" t="shared" si="5" ref="C54:C77">D54</f>
        <v>1</v>
      </c>
      <c r="D54" s="45">
        <v>1</v>
      </c>
      <c r="E54" s="46">
        <f t="shared" si="4"/>
        <v>0</v>
      </c>
    </row>
    <row r="55" spans="1:5" ht="28.5" customHeight="1">
      <c r="A55" s="14" t="s">
        <v>25</v>
      </c>
      <c r="B55" s="32"/>
      <c r="C55" s="42">
        <f t="shared" si="5"/>
        <v>1</v>
      </c>
      <c r="D55" s="45">
        <v>1</v>
      </c>
      <c r="E55" s="46">
        <f t="shared" si="4"/>
        <v>0</v>
      </c>
    </row>
    <row r="56" spans="1:5" ht="24.95" customHeight="1">
      <c r="A56" s="14" t="s">
        <v>26</v>
      </c>
      <c r="B56" s="32"/>
      <c r="C56" s="42">
        <f t="shared" si="5"/>
        <v>1</v>
      </c>
      <c r="D56" s="45">
        <v>1</v>
      </c>
      <c r="E56" s="46">
        <f t="shared" si="4"/>
        <v>0</v>
      </c>
    </row>
    <row r="57" spans="1:5" ht="24.95" customHeight="1">
      <c r="A57" s="14" t="s">
        <v>27</v>
      </c>
      <c r="B57" s="32"/>
      <c r="C57" s="42">
        <f t="shared" si="5"/>
        <v>1</v>
      </c>
      <c r="D57" s="45">
        <v>1</v>
      </c>
      <c r="E57" s="46">
        <f t="shared" si="4"/>
        <v>0</v>
      </c>
    </row>
    <row r="58" spans="1:5" ht="24.95" customHeight="1">
      <c r="A58" s="14" t="s">
        <v>28</v>
      </c>
      <c r="B58" s="32"/>
      <c r="C58" s="42">
        <f t="shared" si="5"/>
        <v>1</v>
      </c>
      <c r="D58" s="45">
        <v>1</v>
      </c>
      <c r="E58" s="46">
        <f t="shared" si="4"/>
        <v>0</v>
      </c>
    </row>
    <row r="59" spans="1:5" ht="24.95" customHeight="1">
      <c r="A59" s="14" t="s">
        <v>29</v>
      </c>
      <c r="B59" s="32"/>
      <c r="C59" s="42">
        <f t="shared" si="5"/>
        <v>1</v>
      </c>
      <c r="D59" s="45">
        <v>1</v>
      </c>
      <c r="E59" s="46">
        <f t="shared" si="4"/>
        <v>0</v>
      </c>
    </row>
    <row r="60" spans="1:5" ht="24.95" customHeight="1">
      <c r="A60" s="14" t="s">
        <v>30</v>
      </c>
      <c r="B60" s="32"/>
      <c r="C60" s="42">
        <f t="shared" si="5"/>
        <v>1</v>
      </c>
      <c r="D60" s="45">
        <v>1</v>
      </c>
      <c r="E60" s="46">
        <f t="shared" si="4"/>
        <v>0</v>
      </c>
    </row>
    <row r="61" spans="1:5" ht="24.95" customHeight="1">
      <c r="A61" s="14" t="s">
        <v>31</v>
      </c>
      <c r="B61" s="32"/>
      <c r="C61" s="42">
        <f t="shared" si="5"/>
        <v>1</v>
      </c>
      <c r="D61" s="45">
        <v>1</v>
      </c>
      <c r="E61" s="46">
        <f t="shared" si="4"/>
        <v>0</v>
      </c>
    </row>
    <row r="62" spans="1:5" ht="24.95" customHeight="1">
      <c r="A62" s="14" t="s">
        <v>32</v>
      </c>
      <c r="B62" s="32"/>
      <c r="C62" s="42">
        <f t="shared" si="5"/>
        <v>1</v>
      </c>
      <c r="D62" s="45">
        <v>1</v>
      </c>
      <c r="E62" s="46">
        <f t="shared" si="4"/>
        <v>0</v>
      </c>
    </row>
    <row r="63" spans="1:5" ht="24.95" customHeight="1">
      <c r="A63" s="14" t="s">
        <v>33</v>
      </c>
      <c r="B63" s="32"/>
      <c r="C63" s="42">
        <f t="shared" si="5"/>
        <v>8</v>
      </c>
      <c r="D63" s="45">
        <v>8</v>
      </c>
      <c r="E63" s="46">
        <f t="shared" si="4"/>
        <v>0</v>
      </c>
    </row>
    <row r="64" spans="1:5" ht="24.95" customHeight="1">
      <c r="A64" s="14" t="s">
        <v>34</v>
      </c>
      <c r="B64" s="32"/>
      <c r="C64" s="42">
        <f t="shared" si="5"/>
        <v>1</v>
      </c>
      <c r="D64" s="45">
        <v>1</v>
      </c>
      <c r="E64" s="46">
        <f t="shared" si="4"/>
        <v>0</v>
      </c>
    </row>
    <row r="65" spans="1:5" ht="30.75" customHeight="1">
      <c r="A65" s="14" t="s">
        <v>35</v>
      </c>
      <c r="B65" s="32"/>
      <c r="C65" s="42">
        <f t="shared" si="5"/>
        <v>1</v>
      </c>
      <c r="D65" s="45">
        <v>1</v>
      </c>
      <c r="E65" s="46">
        <f t="shared" si="4"/>
        <v>0</v>
      </c>
    </row>
    <row r="66" spans="1:5" ht="30" customHeight="1">
      <c r="A66" s="14" t="s">
        <v>36</v>
      </c>
      <c r="B66" s="32"/>
      <c r="C66" s="42">
        <f t="shared" si="5"/>
        <v>1</v>
      </c>
      <c r="D66" s="45">
        <v>1</v>
      </c>
      <c r="E66" s="46">
        <f t="shared" si="4"/>
        <v>0</v>
      </c>
    </row>
    <row r="67" spans="1:5" ht="24.95" customHeight="1">
      <c r="A67" s="14" t="s">
        <v>37</v>
      </c>
      <c r="B67" s="32"/>
      <c r="C67" s="42">
        <f t="shared" si="5"/>
        <v>1</v>
      </c>
      <c r="D67" s="45">
        <v>1</v>
      </c>
      <c r="E67" s="46">
        <f t="shared" si="4"/>
        <v>0</v>
      </c>
    </row>
    <row r="68" spans="1:5" ht="24.95" customHeight="1">
      <c r="A68" s="14" t="s">
        <v>38</v>
      </c>
      <c r="B68" s="32"/>
      <c r="C68" s="42">
        <f t="shared" si="5"/>
        <v>1</v>
      </c>
      <c r="D68" s="45">
        <v>1</v>
      </c>
      <c r="E68" s="46">
        <f t="shared" si="4"/>
        <v>0</v>
      </c>
    </row>
    <row r="69" spans="1:5" ht="24.95" customHeight="1">
      <c r="A69" s="14" t="s">
        <v>39</v>
      </c>
      <c r="B69" s="32"/>
      <c r="C69" s="42">
        <f t="shared" si="5"/>
        <v>1</v>
      </c>
      <c r="D69" s="45">
        <v>1</v>
      </c>
      <c r="E69" s="46">
        <f t="shared" si="4"/>
        <v>0</v>
      </c>
    </row>
    <row r="70" spans="1:5" ht="24.95" customHeight="1">
      <c r="A70" s="14" t="s">
        <v>40</v>
      </c>
      <c r="B70" s="32"/>
      <c r="C70" s="42">
        <f t="shared" si="5"/>
        <v>1</v>
      </c>
      <c r="D70" s="45">
        <v>1</v>
      </c>
      <c r="E70" s="46">
        <f t="shared" si="4"/>
        <v>0</v>
      </c>
    </row>
    <row r="71" spans="1:5" ht="24.95" customHeight="1">
      <c r="A71" s="14" t="s">
        <v>41</v>
      </c>
      <c r="B71" s="32"/>
      <c r="C71" s="42">
        <f t="shared" si="5"/>
        <v>1</v>
      </c>
      <c r="D71" s="45">
        <v>1</v>
      </c>
      <c r="E71" s="46">
        <f t="shared" si="4"/>
        <v>0</v>
      </c>
    </row>
    <row r="72" spans="1:5" ht="24.95" customHeight="1">
      <c r="A72" s="14" t="s">
        <v>42</v>
      </c>
      <c r="B72" s="32"/>
      <c r="C72" s="42">
        <f t="shared" si="5"/>
        <v>1</v>
      </c>
      <c r="D72" s="45">
        <v>1</v>
      </c>
      <c r="E72" s="46">
        <f t="shared" si="4"/>
        <v>0</v>
      </c>
    </row>
    <row r="73" spans="1:5" ht="24.95" customHeight="1">
      <c r="A73" s="15" t="s">
        <v>5</v>
      </c>
      <c r="B73" s="32"/>
      <c r="C73" s="42">
        <f t="shared" si="5"/>
        <v>1</v>
      </c>
      <c r="D73" s="45">
        <v>1</v>
      </c>
      <c r="E73" s="46">
        <f t="shared" si="4"/>
        <v>0</v>
      </c>
    </row>
    <row r="74" spans="1:5" ht="24.95" customHeight="1">
      <c r="A74" s="15" t="s">
        <v>43</v>
      </c>
      <c r="B74" s="32"/>
      <c r="C74" s="42">
        <f t="shared" si="5"/>
        <v>1</v>
      </c>
      <c r="D74" s="45">
        <v>1</v>
      </c>
      <c r="E74" s="46">
        <f t="shared" si="4"/>
        <v>0</v>
      </c>
    </row>
    <row r="75" spans="1:5" ht="24.95" customHeight="1">
      <c r="A75" s="15" t="s">
        <v>44</v>
      </c>
      <c r="B75" s="32"/>
      <c r="C75" s="42">
        <f t="shared" si="5"/>
        <v>1</v>
      </c>
      <c r="D75" s="45">
        <v>1</v>
      </c>
      <c r="E75" s="46">
        <f t="shared" si="4"/>
        <v>0</v>
      </c>
    </row>
    <row r="76" spans="1:5" ht="24.95" customHeight="1">
      <c r="A76" s="15" t="s">
        <v>45</v>
      </c>
      <c r="B76" s="32"/>
      <c r="C76" s="42">
        <f t="shared" si="5"/>
        <v>1</v>
      </c>
      <c r="D76" s="45">
        <v>1</v>
      </c>
      <c r="E76" s="46">
        <f t="shared" si="4"/>
        <v>0</v>
      </c>
    </row>
    <row r="77" spans="1:5" ht="24.95" customHeight="1">
      <c r="A77" s="15" t="s">
        <v>46</v>
      </c>
      <c r="B77" s="32"/>
      <c r="C77" s="42">
        <f t="shared" si="5"/>
        <v>1</v>
      </c>
      <c r="D77" s="45">
        <v>1</v>
      </c>
      <c r="E77" s="46">
        <f t="shared" si="4"/>
        <v>0</v>
      </c>
    </row>
    <row r="78" spans="1:5" ht="30.75" customHeight="1">
      <c r="A78" s="47" t="s">
        <v>47</v>
      </c>
      <c r="B78" s="48" t="s">
        <v>48</v>
      </c>
      <c r="C78" s="48">
        <f>SUM(D78:D78)</f>
        <v>21</v>
      </c>
      <c r="D78" s="48">
        <v>21</v>
      </c>
      <c r="E78" s="49" t="s">
        <v>49</v>
      </c>
    </row>
    <row r="79" spans="1:5" ht="76.5" customHeight="1">
      <c r="A79" s="50" t="s">
        <v>50</v>
      </c>
      <c r="B79" s="51"/>
      <c r="C79" s="52" t="s">
        <v>51</v>
      </c>
      <c r="D79" s="53" t="s">
        <v>61</v>
      </c>
      <c r="E79" s="54" t="s">
        <v>49</v>
      </c>
    </row>
    <row r="80" spans="1:5" ht="114.75" customHeight="1">
      <c r="A80" s="14" t="s">
        <v>85</v>
      </c>
      <c r="B80" s="32"/>
      <c r="C80" s="42">
        <f aca="true" t="shared" si="6" ref="C80:C82">D80</f>
        <v>1</v>
      </c>
      <c r="D80" s="55">
        <v>1</v>
      </c>
      <c r="E80" s="46">
        <f>B80*C80</f>
        <v>0</v>
      </c>
    </row>
    <row r="81" spans="1:5" ht="78" customHeight="1">
      <c r="A81" s="14" t="s">
        <v>52</v>
      </c>
      <c r="B81" s="32"/>
      <c r="C81" s="42">
        <f t="shared" si="6"/>
        <v>1</v>
      </c>
      <c r="D81" s="55">
        <v>1</v>
      </c>
      <c r="E81" s="56">
        <f>B81*C81</f>
        <v>0</v>
      </c>
    </row>
    <row r="82" spans="1:5" ht="78" customHeight="1" thickBot="1">
      <c r="A82" s="14" t="s">
        <v>53</v>
      </c>
      <c r="B82" s="32"/>
      <c r="C82" s="42">
        <f t="shared" si="6"/>
        <v>1</v>
      </c>
      <c r="D82" s="55">
        <v>1</v>
      </c>
      <c r="E82" s="56">
        <f>B82*C82</f>
        <v>0</v>
      </c>
    </row>
    <row r="83" spans="1:5" ht="27.75" customHeight="1" thickBot="1">
      <c r="A83" s="57" t="s">
        <v>21</v>
      </c>
      <c r="B83" s="58"/>
      <c r="C83" s="58"/>
      <c r="D83" s="58"/>
      <c r="E83" s="59">
        <f>SUM(E53:E82)</f>
        <v>0</v>
      </c>
    </row>
    <row r="84" spans="1:5" ht="15.75">
      <c r="A84" s="60"/>
      <c r="B84" s="61"/>
      <c r="C84" s="61"/>
      <c r="D84" s="61"/>
      <c r="E84" s="24"/>
    </row>
    <row r="86" ht="15.75" thickBot="1"/>
    <row r="87" spans="1:2" ht="49.5" customHeight="1" thickBot="1">
      <c r="A87" s="62" t="s">
        <v>54</v>
      </c>
      <c r="B87" s="63">
        <f>E83+E26+E47</f>
        <v>0</v>
      </c>
    </row>
    <row r="88" ht="15">
      <c r="A88" s="64"/>
    </row>
    <row r="89" ht="15">
      <c r="A89" t="s">
        <v>55</v>
      </c>
    </row>
  </sheetData>
  <mergeCells count="14">
    <mergeCell ref="C51:D51"/>
    <mergeCell ref="E51:E52"/>
    <mergeCell ref="A51:A52"/>
    <mergeCell ref="B51:B52"/>
    <mergeCell ref="A2:E2"/>
    <mergeCell ref="E28:E29"/>
    <mergeCell ref="A5:A6"/>
    <mergeCell ref="B5:B6"/>
    <mergeCell ref="C5:D5"/>
    <mergeCell ref="E5:E6"/>
    <mergeCell ref="A26:D26"/>
    <mergeCell ref="A28:A29"/>
    <mergeCell ref="B28:B29"/>
    <mergeCell ref="C28:D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Bolfová Petra</dc:creator>
  <cp:keywords/>
  <dc:description/>
  <cp:lastModifiedBy>Malá Jaroslava</cp:lastModifiedBy>
  <dcterms:created xsi:type="dcterms:W3CDTF">2018-07-27T06:20:34Z</dcterms:created>
  <dcterms:modified xsi:type="dcterms:W3CDTF">2019-04-11T10:00:31Z</dcterms:modified>
  <cp:category/>
  <cp:version/>
  <cp:contentType/>
  <cp:contentStatus/>
</cp:coreProperties>
</file>