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15630" windowHeight="14280" activeTab="0"/>
  </bookViews>
  <sheets>
    <sheet name="List2" sheetId="2" r:id="rId1"/>
  </sheets>
  <definedNames>
    <definedName name="_xlnm.Print_Area" localSheetId="0">'List2'!$A$1:$F$43</definedName>
  </definedNames>
  <calcPr calcId="145621"/>
</workbook>
</file>

<file path=xl/sharedStrings.xml><?xml version="1.0" encoding="utf-8"?>
<sst xmlns="http://schemas.openxmlformats.org/spreadsheetml/2006/main" count="76" uniqueCount="52">
  <si>
    <t>Dodavatel:</t>
  </si>
  <si>
    <t>Položka</t>
  </si>
  <si>
    <t>Popis činnosti</t>
  </si>
  <si>
    <t>MJ</t>
  </si>
  <si>
    <t>ks</t>
  </si>
  <si>
    <t>kpl</t>
  </si>
  <si>
    <t>Zkoušky, revize, předávací dokumentace</t>
  </si>
  <si>
    <t>Prováděcí dokumentace a dokumentace skutečného provedení</t>
  </si>
  <si>
    <t>Ostatní náklady jinde neuvedené nutné pro úspěšné dokončení, zprovoznění a předání díla</t>
  </si>
  <si>
    <t>hod</t>
  </si>
  <si>
    <t>Jednotková cena v Kč bez DPH</t>
  </si>
  <si>
    <t>Cena v Kč bez DPH</t>
  </si>
  <si>
    <t>Počet</t>
  </si>
  <si>
    <t>výjezd</t>
  </si>
  <si>
    <t>CENOVÁ TABULKA - "Optimalizace chlazení technologií ZP Zličín " (účastník vyplní jen žlutá pole)</t>
  </si>
  <si>
    <t>Úpravy silnoproudých rozvodů včetně úprav rozvaděčů při maximálním využití stávajících kabelových tras v rozsahu dle technického zadání  (příloha  č. 3 SoD)</t>
  </si>
  <si>
    <t>Zajištění pohotovostního náhradního chlazení pro celou realizace pro plánované i neplánované odstávky zdroje chladu v rozsahu dle technického zadání  (příloha  č. 3 SoD).</t>
  </si>
  <si>
    <t>Uvedení do provozu, zaškolení obsluhy, zaregulování na provozní parametry</t>
  </si>
  <si>
    <t>1kpl</t>
  </si>
  <si>
    <t xml:space="preserve">1kpl </t>
  </si>
  <si>
    <t xml:space="preserve"> počet za 48 měsíců</t>
  </si>
  <si>
    <t>zimní ověřovací provoz  dle SoD</t>
  </si>
  <si>
    <t>letní ověřovací provoz  dle SoD</t>
  </si>
  <si>
    <t xml:space="preserve">Kontrola těsnosti chladivových okruhů BCHJ dle platné legislativy  (1kpl=2x BCHJ), vč. nákladů na výjezd zhotovitele  </t>
  </si>
  <si>
    <t xml:space="preserve"> </t>
  </si>
  <si>
    <t>Předpokládaný počet*</t>
  </si>
  <si>
    <t>Hodinová sazba za mimozáruční a pozáruční opravy v pracovních dnech tj. pondělí až pátek v době od 7:00 do 22:00 hod</t>
  </si>
  <si>
    <t>Hodinová sazba za mimozáruční a pozáruční opravy v pracovních dnech tj. pondělí až pátek v době od 22:00 do 07:00 hod následujícího dne a dnech pracovního volna (po celý den)</t>
  </si>
  <si>
    <t>Výjezd zhotovitele (tam i zpět) na provedení mimozáruční a pozáruční opravy v pracovních dnech tj. pondělí až pátek v době od 7:00 do 22:00 hod, Výjezd obsahuje veškeré náklady tzn. náklady na dopravu a čas strávený na cestě</t>
  </si>
  <si>
    <t>Výjezd zhotovitele (tam i zpět) na provedení mimozáruční a pozáruční opravy v pracovních dnech tj. pondělí až pátek v době od 22:00 do 07:00 hod následujícího dne a ve dnech pracovního volna (po celý den)  tzn. náklady na dopravu a čas strávený na cestě</t>
  </si>
  <si>
    <t>Dodávka a montáž blokové chladící jednotky  Qch=88kW (-0%,+10%) teplonosná látka propylenglykol 34 % s teplotním spádem 10/16°C; teplota venkovního vzduchu 35°C, Hodnota ESEER (ESEER – evropský součinitel sezónní účinnosti) musí být minimálně 4,0 nebo vyšší a hodnota EER 35°C 2,75 nebo vyšší za podmínek podle EN 14-511. Hladina akustického výkonu Lwa jedné BCHJ  Lwa=93 dB (A) nebo nižší  dle technického zadání (příloha  č. 3 SoD).</t>
  </si>
  <si>
    <t>Skupina 1 - Dodávka a motáž díla</t>
  </si>
  <si>
    <t>Skupina 3 - Mimozáruční a pozáruční opravy (modelové příklady za účelem porovnání nabídek)</t>
  </si>
  <si>
    <t>Skupina 2 celkem - Profylaktické prohlídky (po dobu 48 měsíců) celkem v Kč bez DPH (mezisoučet za položky č. 19 až 21)</t>
  </si>
  <si>
    <t>Skupina 3 celkem - Náklady na mimozáruční opravy celkem v Kč bez DPH (mezisoučet za položky č. 22 až 25)</t>
  </si>
  <si>
    <t>Skupina 1 celkem - Investiční náklady celkem v Kč bez DPH (mezisoučet za položky č. 1 až 18)</t>
  </si>
  <si>
    <t>Cena za  48 měsíců   v Kč bez DPH</t>
  </si>
  <si>
    <r>
      <t xml:space="preserve">Celková nabídková cena v Kč bez DPH </t>
    </r>
    <r>
      <rPr>
        <b/>
        <sz val="11"/>
        <color theme="1"/>
        <rFont val="Calibri"/>
        <family val="2"/>
        <scheme val="minor"/>
      </rPr>
      <t xml:space="preserve">(součet položek č. 1 až 25 - skupina 1 až 3 celkem) </t>
    </r>
  </si>
  <si>
    <t>Příloha č. 2 ZD</t>
  </si>
  <si>
    <t>Skupina 2 - Profylaktické prohlídky, výměny ventilů a kontroly těsnosti</t>
  </si>
  <si>
    <r>
      <t>* Předpokládaný počet mimozáručních oprav a výjezdů technika v cenové tabulce je uveden pouze za účelem porovnání nabídek a vychází z předpokládaného čerpání mimozáru</t>
    </r>
    <r>
      <rPr>
        <sz val="11"/>
        <rFont val="Calibri"/>
        <family val="2"/>
        <scheme val="minor"/>
      </rPr>
      <t>čních, pozáručních</t>
    </r>
    <r>
      <rPr>
        <sz val="11"/>
        <color theme="1"/>
        <rFont val="Calibri"/>
        <family val="2"/>
        <scheme val="minor"/>
      </rPr>
      <t xml:space="preserve"> oprav a výjezdů technika zadavatelem (</t>
    </r>
    <r>
      <rPr>
        <sz val="11"/>
        <rFont val="Calibri"/>
        <family val="2"/>
        <scheme val="minor"/>
      </rPr>
      <t>v souladu se ZZVZ po dobu trvání smlouvy</t>
    </r>
    <r>
      <rPr>
        <sz val="11"/>
        <color theme="1"/>
        <rFont val="Calibri"/>
        <family val="2"/>
        <scheme val="minor"/>
      </rPr>
      <t>). Zadavatel si vyhrazuje právo uvedené množství čerpat dle svých skutečných potřeb, skutečný počet se tak může od předpokládaného počtu lišit.</t>
    </r>
  </si>
  <si>
    <t>Dodávka a montáž suchého chladiče volného chlazení, Qchmin=88 kW  při venkovní teplotěvzduchu 8°C, teplonosná látka proylenglykol 34 %,s  teplotním spádem 10/16°C, ventilátory vybavené EC motory  pro plynulé řízení otáček,  dle technického zadání (příloha  č. 3 SoD).</t>
  </si>
  <si>
    <r>
      <t xml:space="preserve">Dodávka a montáž primárního okruhu včetně nových čerpadel; deskových výměníků; expanzních nádob; akumulačních nádob </t>
    </r>
    <r>
      <rPr>
        <sz val="11"/>
        <rFont val="Calibri"/>
        <family val="2"/>
      </rPr>
      <t xml:space="preserve">à </t>
    </r>
    <r>
      <rPr>
        <sz val="11"/>
        <rFont val="Calibri"/>
        <family val="2"/>
        <scheme val="minor"/>
      </rPr>
      <t>1000 litrů; uzavíracích, vypouštěcích, regulačních a bezpečnostních armatur; odvzdušnění; tepelných izolací; nosných konstrukcí; závěsného , montážního a spojovacího materiálu; náplně propylenglykolové směsi 37% dle technického zadání (příloha  č. 3 SoD).</t>
    </r>
  </si>
  <si>
    <t>Dodávka a montáž sekundárního okruhu rozvodu chladu ve strojovně chlazení  ve 2P včetně nových čerpadel,  expanzních nádob uzavíracích, regulačních, vypouštěcích a bezpečnostních armatur, odvzdušnění, tepelných izolací, nosných konstrukcí, závěsného, montážního a spojovacího materiálu; úpravy rozvodů chladu včetně připojení na nové JPK v přízemí ZP Zličín dle technického zadání (příloha  č. 3 SoD).</t>
  </si>
  <si>
    <t>Dodávka a montáž jednotek přesné klimatizace (JPK). Teplonosné médium upravená voda o teplotním spádu 13/19°C, teplotní  spád vzduchu 28/22°C, rel vlhkost v prostoru max 50%, v rozsahu, počtech a výbavě dle technického zadání  (příloha  č. 3 SoD)</t>
  </si>
  <si>
    <t>Úpravy zdravotechnických instalací, svody kondenzátu a napojení JPK na rozvody pitné vody v rozsahu dle technického zadání  (příloha  č. 3 SoD)</t>
  </si>
  <si>
    <t>Stavební úpravy, protipožární ucpávky, výmalby, dodávka a montáž pomocných ocelových konstrukcí, včetně nátěrů či žárového zinkování a pod. v rozsahu dle technického zadání, stavební úpravy základů pro FC  (příloha  č. 3 SoD).</t>
  </si>
  <si>
    <t>Demontáže, likvidace stávajících technologií, rozvodů, náplní a ostatních odpadů vzniklých při demontážích a montáži díla.</t>
  </si>
  <si>
    <t xml:space="preserve">Výměna pojistných ventilů chladivových okruhů BCHJ dle platné legislativy  (1kpl=2BCHJ), vč. nákladů na výjezd zhotovitele  </t>
  </si>
  <si>
    <t>Dodávka a montáž slaboproudých rozvodů a polní instrumentace ISŘ zdroje chladu zakončených  volným koncem s rezervou 3m nad rozvaděčem BDZ ISŘ objektu dle technického zadání  (příloha  č. 3 SoD)</t>
  </si>
  <si>
    <t>Profylaktická prohlídka se základní údržbou dle požadavků výrobce vč. nákladů na drobný spotřební materiál, maziva a pod.  a vč. nákladů na výjezd zhotovitele                                                             (1kpl = profylaxe pro 2xBCHJ, 2x FC,15x JPK, 6x čerpadlo a 1x kontrola ISŘ zdroje chladu)</t>
  </si>
  <si>
    <t>Úpravy ISŘ objektu vč. úprav stávajících dotčených rozvaděčů ISŘ přepojení řídících jednotek NAE, vytvoření algoritmů  a integrace nových technologií soustředěných pod lokálním ISŘ do ISŘ objektu ZP Zličín, uvedení do rpvozu, testy 1:1. Úprava vizualizace pro pracovní stanice ISŘ - dodávka určeného subdodavatele společnosti JOHNSON CONTROLS BUILDING SOLUTIONS, spol. s.r.o. (JCI) v rozsahu dle technického zadání  (příloha  č. 3 SoD)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</si>
</sst>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/>
    </xf>
    <xf numFmtId="0" fontId="3" fillId="0" borderId="0" xfId="0" applyFont="1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wrapText="1"/>
      <protection/>
    </xf>
    <xf numFmtId="44" fontId="0" fillId="0" borderId="2" xfId="0" applyNumberFormat="1" applyFill="1" applyBorder="1" applyProtection="1">
      <protection/>
    </xf>
    <xf numFmtId="0" fontId="7" fillId="2" borderId="1" xfId="0" applyFont="1" applyFill="1" applyBorder="1" applyAlignment="1" applyProtection="1">
      <alignment horizontal="center"/>
      <protection/>
    </xf>
    <xf numFmtId="44" fontId="2" fillId="0" borderId="3" xfId="0" applyNumberFormat="1" applyFont="1" applyFill="1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0" fillId="2" borderId="1" xfId="0" applyFill="1" applyBorder="1" applyProtection="1">
      <protection/>
    </xf>
    <xf numFmtId="44" fontId="7" fillId="0" borderId="2" xfId="0" applyNumberFormat="1" applyFont="1" applyFill="1" applyBorder="1" applyProtection="1">
      <protection/>
    </xf>
    <xf numFmtId="0" fontId="6" fillId="0" borderId="0" xfId="0" applyFont="1" applyProtection="1">
      <protection/>
    </xf>
    <xf numFmtId="44" fontId="2" fillId="0" borderId="5" xfId="0" applyNumberFormat="1" applyFont="1" applyFill="1" applyBorder="1" applyProtection="1">
      <protection/>
    </xf>
    <xf numFmtId="0" fontId="0" fillId="0" borderId="0" xfId="0" applyAlignment="1" applyProtection="1">
      <alignment wrapText="1"/>
      <protection/>
    </xf>
    <xf numFmtId="0" fontId="0" fillId="0" borderId="2" xfId="0" applyBorder="1" applyProtection="1"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7" fillId="2" borderId="1" xfId="0" applyFont="1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0" fillId="0" borderId="8" xfId="0" applyBorder="1" applyProtection="1"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4" fontId="0" fillId="3" borderId="1" xfId="0" applyNumberFormat="1" applyFill="1" applyBorder="1" applyAlignment="1" applyProtection="1">
      <alignment horizontal="right"/>
      <protection/>
    </xf>
    <xf numFmtId="4" fontId="0" fillId="0" borderId="1" xfId="0" applyNumberFormat="1" applyFill="1" applyBorder="1" applyAlignment="1" applyProtection="1">
      <alignment horizontal="right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30" zoomScaleNormal="130" workbookViewId="0" topLeftCell="A10">
      <selection activeCell="D18" sqref="D18"/>
    </sheetView>
  </sheetViews>
  <sheetFormatPr defaultColWidth="9.140625" defaultRowHeight="15"/>
  <cols>
    <col min="1" max="1" width="7.8515625" style="1" bestFit="1" customWidth="1"/>
    <col min="2" max="2" width="84.7109375" style="1" customWidth="1"/>
    <col min="3" max="3" width="15.00390625" style="1" customWidth="1"/>
    <col min="4" max="4" width="7.140625" style="1" customWidth="1"/>
    <col min="5" max="5" width="16.8515625" style="1" customWidth="1"/>
    <col min="6" max="6" width="21.00390625" style="1" customWidth="1"/>
    <col min="7" max="7" width="37.8515625" style="1" customWidth="1"/>
    <col min="8" max="8" width="9.140625" style="1" customWidth="1"/>
    <col min="9" max="10" width="8.8515625" style="1" customWidth="1"/>
    <col min="11" max="16384" width="9.140625" style="1" customWidth="1"/>
  </cols>
  <sheetData>
    <row r="1" spans="2:6" ht="22.5" customHeight="1">
      <c r="B1" s="29"/>
      <c r="C1" s="29"/>
      <c r="D1" s="29"/>
      <c r="E1" s="29"/>
      <c r="F1" s="2" t="s">
        <v>38</v>
      </c>
    </row>
    <row r="2" spans="2:5" ht="23.25" customHeight="1">
      <c r="B2" s="37" t="s">
        <v>14</v>
      </c>
      <c r="C2" s="37"/>
      <c r="D2" s="37"/>
      <c r="E2" s="37"/>
    </row>
    <row r="3" ht="24" customHeight="1" thickBot="1">
      <c r="B3" s="1" t="s">
        <v>0</v>
      </c>
    </row>
    <row r="4" spans="2:6" ht="15.75" thickBot="1">
      <c r="B4" s="33"/>
      <c r="C4" s="34"/>
      <c r="D4" s="34"/>
      <c r="E4" s="34"/>
      <c r="F4" s="35"/>
    </row>
    <row r="5" ht="15.75" thickBot="1"/>
    <row r="6" spans="1:6" ht="30">
      <c r="A6" s="28" t="s">
        <v>1</v>
      </c>
      <c r="B6" s="19" t="s">
        <v>2</v>
      </c>
      <c r="C6" s="19" t="s">
        <v>12</v>
      </c>
      <c r="D6" s="19" t="s">
        <v>3</v>
      </c>
      <c r="E6" s="20" t="s">
        <v>10</v>
      </c>
      <c r="F6" s="21" t="s">
        <v>11</v>
      </c>
    </row>
    <row r="7" spans="1:6" ht="15">
      <c r="A7" s="22"/>
      <c r="B7" s="15" t="s">
        <v>31</v>
      </c>
      <c r="C7" s="16"/>
      <c r="D7" s="16"/>
      <c r="E7" s="16"/>
      <c r="F7" s="14"/>
    </row>
    <row r="8" spans="1:6" ht="75">
      <c r="A8" s="23">
        <v>1</v>
      </c>
      <c r="B8" s="17" t="s">
        <v>30</v>
      </c>
      <c r="C8" s="3">
        <v>2</v>
      </c>
      <c r="D8" s="4" t="s">
        <v>4</v>
      </c>
      <c r="E8" s="30"/>
      <c r="F8" s="5">
        <f>E8*C8</f>
        <v>0</v>
      </c>
    </row>
    <row r="9" spans="1:6" ht="42.75" customHeight="1">
      <c r="A9" s="23">
        <v>2</v>
      </c>
      <c r="B9" s="17" t="s">
        <v>41</v>
      </c>
      <c r="C9" s="3">
        <v>2</v>
      </c>
      <c r="D9" s="4" t="s">
        <v>4</v>
      </c>
      <c r="E9" s="30"/>
      <c r="F9" s="5">
        <f aca="true" t="shared" si="0" ref="F9:F24">E9*C9</f>
        <v>0</v>
      </c>
    </row>
    <row r="10" spans="1:6" ht="71.25" customHeight="1">
      <c r="A10" s="23">
        <v>3</v>
      </c>
      <c r="B10" s="17" t="s">
        <v>42</v>
      </c>
      <c r="C10" s="3">
        <v>2</v>
      </c>
      <c r="D10" s="4" t="s">
        <v>5</v>
      </c>
      <c r="E10" s="30"/>
      <c r="F10" s="5">
        <f t="shared" si="0"/>
        <v>0</v>
      </c>
    </row>
    <row r="11" spans="1:6" ht="75">
      <c r="A11" s="23">
        <v>4</v>
      </c>
      <c r="B11" s="17" t="s">
        <v>43</v>
      </c>
      <c r="C11" s="3">
        <v>1</v>
      </c>
      <c r="D11" s="4" t="s">
        <v>5</v>
      </c>
      <c r="E11" s="30"/>
      <c r="F11" s="5">
        <f t="shared" si="0"/>
        <v>0</v>
      </c>
    </row>
    <row r="12" spans="1:6" ht="45">
      <c r="A12" s="23">
        <v>5</v>
      </c>
      <c r="B12" s="17" t="s">
        <v>44</v>
      </c>
      <c r="C12" s="3">
        <v>1</v>
      </c>
      <c r="D12" s="4" t="s">
        <v>5</v>
      </c>
      <c r="E12" s="30"/>
      <c r="F12" s="5">
        <f t="shared" si="0"/>
        <v>0</v>
      </c>
    </row>
    <row r="13" spans="1:6" ht="30">
      <c r="A13" s="23">
        <v>6</v>
      </c>
      <c r="B13" s="17" t="s">
        <v>45</v>
      </c>
      <c r="C13" s="3">
        <v>1</v>
      </c>
      <c r="D13" s="4" t="s">
        <v>5</v>
      </c>
      <c r="E13" s="30"/>
      <c r="F13" s="5">
        <f t="shared" si="0"/>
        <v>0</v>
      </c>
    </row>
    <row r="14" spans="1:6" ht="30">
      <c r="A14" s="23">
        <v>7</v>
      </c>
      <c r="B14" s="17" t="s">
        <v>15</v>
      </c>
      <c r="C14" s="3">
        <v>1</v>
      </c>
      <c r="D14" s="4" t="s">
        <v>5</v>
      </c>
      <c r="E14" s="30"/>
      <c r="F14" s="5">
        <f t="shared" si="0"/>
        <v>0</v>
      </c>
    </row>
    <row r="15" spans="1:6" ht="45">
      <c r="A15" s="23">
        <v>8</v>
      </c>
      <c r="B15" s="17" t="s">
        <v>49</v>
      </c>
      <c r="C15" s="3">
        <v>1</v>
      </c>
      <c r="D15" s="4" t="s">
        <v>5</v>
      </c>
      <c r="E15" s="30"/>
      <c r="F15" s="5">
        <f t="shared" si="0"/>
        <v>0</v>
      </c>
    </row>
    <row r="16" spans="1:6" ht="75">
      <c r="A16" s="23">
        <v>9</v>
      </c>
      <c r="B16" s="17" t="s">
        <v>51</v>
      </c>
      <c r="C16" s="3">
        <v>1</v>
      </c>
      <c r="D16" s="4" t="s">
        <v>5</v>
      </c>
      <c r="E16" s="31">
        <v>180000</v>
      </c>
      <c r="F16" s="5">
        <f aca="true" t="shared" si="1" ref="F16">E16*C16</f>
        <v>180000</v>
      </c>
    </row>
    <row r="17" spans="1:6" ht="45">
      <c r="A17" s="23">
        <v>10</v>
      </c>
      <c r="B17" s="17" t="s">
        <v>46</v>
      </c>
      <c r="C17" s="3">
        <v>1</v>
      </c>
      <c r="D17" s="4" t="s">
        <v>5</v>
      </c>
      <c r="E17" s="30"/>
      <c r="F17" s="5">
        <f t="shared" si="0"/>
        <v>0</v>
      </c>
    </row>
    <row r="18" spans="1:6" ht="30">
      <c r="A18" s="23">
        <v>11</v>
      </c>
      <c r="B18" s="17" t="s">
        <v>47</v>
      </c>
      <c r="C18" s="3">
        <v>1</v>
      </c>
      <c r="D18" s="4" t="s">
        <v>5</v>
      </c>
      <c r="E18" s="30"/>
      <c r="F18" s="5">
        <f t="shared" si="0"/>
        <v>0</v>
      </c>
    </row>
    <row r="19" spans="1:6" ht="33" customHeight="1">
      <c r="A19" s="23">
        <v>12</v>
      </c>
      <c r="B19" s="17" t="s">
        <v>16</v>
      </c>
      <c r="C19" s="6">
        <v>1</v>
      </c>
      <c r="D19" s="4" t="s">
        <v>5</v>
      </c>
      <c r="E19" s="30"/>
      <c r="F19" s="5">
        <f aca="true" t="shared" si="2" ref="F19">E19*C19</f>
        <v>0</v>
      </c>
    </row>
    <row r="20" spans="1:6" ht="15">
      <c r="A20" s="23">
        <v>13</v>
      </c>
      <c r="B20" s="17" t="s">
        <v>17</v>
      </c>
      <c r="C20" s="3">
        <v>1</v>
      </c>
      <c r="D20" s="4" t="s">
        <v>5</v>
      </c>
      <c r="E20" s="30"/>
      <c r="F20" s="5">
        <f aca="true" t="shared" si="3" ref="F20">E20*C20</f>
        <v>0</v>
      </c>
    </row>
    <row r="21" spans="1:6" ht="15">
      <c r="A21" s="23">
        <v>14</v>
      </c>
      <c r="B21" s="17" t="s">
        <v>6</v>
      </c>
      <c r="C21" s="3">
        <v>1</v>
      </c>
      <c r="D21" s="4" t="s">
        <v>5</v>
      </c>
      <c r="E21" s="30"/>
      <c r="F21" s="5">
        <f>E21*C21</f>
        <v>0</v>
      </c>
    </row>
    <row r="22" spans="1:6" ht="15">
      <c r="A22" s="23">
        <v>15</v>
      </c>
      <c r="B22" s="17" t="s">
        <v>7</v>
      </c>
      <c r="C22" s="3">
        <v>1</v>
      </c>
      <c r="D22" s="4" t="s">
        <v>5</v>
      </c>
      <c r="E22" s="30"/>
      <c r="F22" s="5">
        <f t="shared" si="0"/>
        <v>0</v>
      </c>
    </row>
    <row r="23" spans="1:6" ht="15">
      <c r="A23" s="23">
        <v>16</v>
      </c>
      <c r="B23" s="17" t="s">
        <v>8</v>
      </c>
      <c r="C23" s="3">
        <v>1</v>
      </c>
      <c r="D23" s="4" t="s">
        <v>5</v>
      </c>
      <c r="E23" s="30"/>
      <c r="F23" s="5">
        <f t="shared" si="0"/>
        <v>0</v>
      </c>
    </row>
    <row r="24" spans="1:6" ht="15">
      <c r="A24" s="23">
        <v>17</v>
      </c>
      <c r="B24" s="17" t="s">
        <v>21</v>
      </c>
      <c r="C24" s="3">
        <v>1</v>
      </c>
      <c r="D24" s="4" t="s">
        <v>5</v>
      </c>
      <c r="E24" s="30"/>
      <c r="F24" s="5">
        <f t="shared" si="0"/>
        <v>0</v>
      </c>
    </row>
    <row r="25" spans="1:6" ht="15">
      <c r="A25" s="23">
        <v>18</v>
      </c>
      <c r="B25" s="17" t="s">
        <v>22</v>
      </c>
      <c r="C25" s="3">
        <v>1</v>
      </c>
      <c r="D25" s="4" t="s">
        <v>5</v>
      </c>
      <c r="E25" s="30"/>
      <c r="F25" s="5">
        <f aca="true" t="shared" si="4" ref="F25">E25*C25</f>
        <v>0</v>
      </c>
    </row>
    <row r="26" spans="1:6" ht="19.5" thickBot="1">
      <c r="A26" s="24"/>
      <c r="B26" s="38" t="s">
        <v>35</v>
      </c>
      <c r="C26" s="39"/>
      <c r="D26" s="39"/>
      <c r="E26" s="40"/>
      <c r="F26" s="7">
        <f>SUM(F8:F25)</f>
        <v>180000</v>
      </c>
    </row>
    <row r="27" spans="1:6" ht="19.5" customHeight="1" thickBot="1">
      <c r="A27" s="44"/>
      <c r="B27" s="45"/>
      <c r="C27" s="45"/>
      <c r="D27" s="45"/>
      <c r="E27" s="45"/>
      <c r="F27" s="46"/>
    </row>
    <row r="28" spans="1:6" ht="30.75" customHeight="1">
      <c r="A28" s="25" t="s">
        <v>24</v>
      </c>
      <c r="B28" s="19" t="s">
        <v>39</v>
      </c>
      <c r="C28" s="26" t="s">
        <v>20</v>
      </c>
      <c r="D28" s="19" t="s">
        <v>3</v>
      </c>
      <c r="E28" s="26" t="s">
        <v>10</v>
      </c>
      <c r="F28" s="27" t="s">
        <v>36</v>
      </c>
    </row>
    <row r="29" spans="1:6" ht="45">
      <c r="A29" s="23">
        <v>19</v>
      </c>
      <c r="B29" s="4" t="s">
        <v>50</v>
      </c>
      <c r="C29" s="18"/>
      <c r="D29" s="4" t="s">
        <v>18</v>
      </c>
      <c r="E29" s="32"/>
      <c r="F29" s="10">
        <f>E29*C29</f>
        <v>0</v>
      </c>
    </row>
    <row r="30" spans="1:6" ht="30">
      <c r="A30" s="23">
        <v>20</v>
      </c>
      <c r="B30" s="4" t="s">
        <v>48</v>
      </c>
      <c r="C30" s="18"/>
      <c r="D30" s="4" t="s">
        <v>19</v>
      </c>
      <c r="E30" s="32"/>
      <c r="F30" s="10">
        <f>E30*C30</f>
        <v>0</v>
      </c>
    </row>
    <row r="31" spans="1:6" ht="30">
      <c r="A31" s="23">
        <v>21</v>
      </c>
      <c r="B31" s="4" t="s">
        <v>23</v>
      </c>
      <c r="C31" s="18"/>
      <c r="D31" s="4" t="s">
        <v>19</v>
      </c>
      <c r="E31" s="32"/>
      <c r="F31" s="10">
        <f>E31*C31</f>
        <v>0</v>
      </c>
    </row>
    <row r="32" spans="1:6" ht="19.5" thickBot="1">
      <c r="A32" s="24"/>
      <c r="B32" s="38" t="s">
        <v>33</v>
      </c>
      <c r="C32" s="39"/>
      <c r="D32" s="39"/>
      <c r="E32" s="40"/>
      <c r="F32" s="7">
        <f>SUM(F29:F31)</f>
        <v>0</v>
      </c>
    </row>
    <row r="33" spans="1:6" ht="15.75" customHeight="1" thickBot="1">
      <c r="A33" s="44"/>
      <c r="B33" s="45"/>
      <c r="C33" s="45"/>
      <c r="D33" s="45"/>
      <c r="E33" s="45"/>
      <c r="F33" s="46"/>
    </row>
    <row r="34" spans="1:6" ht="30.75" customHeight="1">
      <c r="A34" s="25"/>
      <c r="B34" s="19" t="s">
        <v>32</v>
      </c>
      <c r="C34" s="26" t="s">
        <v>25</v>
      </c>
      <c r="D34" s="19" t="s">
        <v>3</v>
      </c>
      <c r="E34" s="26" t="s">
        <v>10</v>
      </c>
      <c r="F34" s="21" t="s">
        <v>11</v>
      </c>
    </row>
    <row r="35" spans="1:6" ht="30">
      <c r="A35" s="23">
        <v>22</v>
      </c>
      <c r="B35" s="4" t="s">
        <v>26</v>
      </c>
      <c r="C35" s="3">
        <v>24</v>
      </c>
      <c r="D35" s="9" t="s">
        <v>9</v>
      </c>
      <c r="E35" s="32"/>
      <c r="F35" s="10">
        <f>E35*C35</f>
        <v>0</v>
      </c>
    </row>
    <row r="36" spans="1:6" ht="30">
      <c r="A36" s="23">
        <v>23</v>
      </c>
      <c r="B36" s="4" t="s">
        <v>27</v>
      </c>
      <c r="C36" s="3">
        <v>24</v>
      </c>
      <c r="D36" s="9" t="s">
        <v>9</v>
      </c>
      <c r="E36" s="32"/>
      <c r="F36" s="10">
        <f>E36*C36</f>
        <v>0</v>
      </c>
    </row>
    <row r="37" spans="1:6" s="11" customFormat="1" ht="45">
      <c r="A37" s="23">
        <v>24</v>
      </c>
      <c r="B37" s="4" t="s">
        <v>28</v>
      </c>
      <c r="C37" s="3">
        <v>6</v>
      </c>
      <c r="D37" s="9" t="s">
        <v>13</v>
      </c>
      <c r="E37" s="32"/>
      <c r="F37" s="10">
        <f>E37*C37</f>
        <v>0</v>
      </c>
    </row>
    <row r="38" spans="1:6" ht="45">
      <c r="A38" s="23">
        <v>25</v>
      </c>
      <c r="B38" s="4" t="s">
        <v>29</v>
      </c>
      <c r="C38" s="3">
        <v>6</v>
      </c>
      <c r="D38" s="9" t="s">
        <v>13</v>
      </c>
      <c r="E38" s="32"/>
      <c r="F38" s="10">
        <f>E38*C38</f>
        <v>0</v>
      </c>
    </row>
    <row r="39" spans="1:6" ht="19.5" thickBot="1">
      <c r="A39" s="24"/>
      <c r="B39" s="38" t="s">
        <v>34</v>
      </c>
      <c r="C39" s="39"/>
      <c r="D39" s="39"/>
      <c r="E39" s="40"/>
      <c r="F39" s="7">
        <f>SUM(F35:F38)</f>
        <v>0</v>
      </c>
    </row>
    <row r="40" spans="1:6" s="11" customFormat="1" ht="15.75" thickBot="1">
      <c r="A40" s="44"/>
      <c r="B40" s="45"/>
      <c r="C40" s="45"/>
      <c r="D40" s="45"/>
      <c r="E40" s="45"/>
      <c r="F40" s="46"/>
    </row>
    <row r="41" spans="1:6" s="11" customFormat="1" ht="19.5" thickBot="1">
      <c r="A41" s="8"/>
      <c r="B41" s="41" t="s">
        <v>37</v>
      </c>
      <c r="C41" s="42"/>
      <c r="D41" s="42"/>
      <c r="E41" s="43"/>
      <c r="F41" s="12">
        <f>F26+F32+F39</f>
        <v>180000</v>
      </c>
    </row>
    <row r="43" spans="1:6" s="13" customFormat="1" ht="60" customHeight="1">
      <c r="A43" s="1"/>
      <c r="B43" s="36" t="s">
        <v>40</v>
      </c>
      <c r="C43" s="36"/>
      <c r="D43" s="36"/>
      <c r="E43" s="36"/>
      <c r="F43" s="1"/>
    </row>
  </sheetData>
  <sheetProtection password="C744" sheet="1" objects="1" scenarios="1"/>
  <protectedRanges>
    <protectedRange sqref="C29:C31" name="Oblast4"/>
    <protectedRange sqref="E29:E31" name="Oblast5"/>
    <protectedRange sqref="B4" name="Oblast1"/>
    <protectedRange sqref="E35:E38" name="Oblast6"/>
    <protectedRange sqref="E8:E15" name="Oblast2"/>
    <protectedRange sqref="E17:E25" name="Oblast3"/>
  </protectedRanges>
  <mergeCells count="10">
    <mergeCell ref="B4:F4"/>
    <mergeCell ref="B43:E43"/>
    <mergeCell ref="B2:E2"/>
    <mergeCell ref="B39:E39"/>
    <mergeCell ref="B32:E32"/>
    <mergeCell ref="B41:E41"/>
    <mergeCell ref="A40:F40"/>
    <mergeCell ref="A27:F27"/>
    <mergeCell ref="B26:E26"/>
    <mergeCell ref="A33:F33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Michal.Marhoul@cnb.cz</dc:creator>
  <cp:keywords/>
  <dc:description/>
  <cp:lastModifiedBy>Dyluš Vojtěch</cp:lastModifiedBy>
  <cp:lastPrinted>2017-05-05T11:32:59Z</cp:lastPrinted>
  <dcterms:created xsi:type="dcterms:W3CDTF">2016-01-06T09:30:23Z</dcterms:created>
  <dcterms:modified xsi:type="dcterms:W3CDTF">2019-04-09T12:25:24Z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1429797035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Michal.Marhoul@cnb.cz</vt:lpwstr>
  </property>
  <property fmtid="{D5CDD505-2E9C-101B-9397-08002B2CF9AE}" pid="6" name="_AuthorEmailDisplayName">
    <vt:lpwstr>Marhoul Michal</vt:lpwstr>
  </property>
  <property fmtid="{D5CDD505-2E9C-101B-9397-08002B2CF9AE}" pid="7" name="_PreviousAdHocReviewCycleID">
    <vt:i4>145738783</vt:i4>
  </property>
  <property fmtid="{D5CDD505-2E9C-101B-9397-08002B2CF9AE}" pid="8" name="_ReviewingToolsShownOnce">
    <vt:lpwstr/>
  </property>
</Properties>
</file>